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65428" yWindow="65428" windowWidth="30936" windowHeight="16896" activeTab="4"/>
  </bookViews>
  <sheets>
    <sheet name="2019" sheetId="1" r:id="rId1"/>
    <sheet name="2020" sheetId="2" r:id="rId2"/>
    <sheet name="2021" sheetId="3" r:id="rId3"/>
    <sheet name="2022" sheetId="4" r:id="rId4"/>
    <sheet name="2023" sheetId="6" r:id="rId5"/>
  </sheets>
  <definedNames>
    <definedName name="_xlnm.Print_Area" localSheetId="3">'2022'!$A$1:$I$25</definedName>
    <definedName name="_xlnm.Print_Area" localSheetId="4">'2023'!$A$1:$I$26</definedName>
  </definedNames>
  <calcPr calcId="191029"/>
  <extLst/>
</workbook>
</file>

<file path=xl/sharedStrings.xml><?xml version="1.0" encoding="utf-8"?>
<sst xmlns="http://schemas.openxmlformats.org/spreadsheetml/2006/main" count="67" uniqueCount="21">
  <si>
    <t>Family Size:</t>
  </si>
  <si>
    <t>Family Size</t>
  </si>
  <si>
    <t>AMI:</t>
  </si>
  <si>
    <t>Date:</t>
  </si>
  <si>
    <t>% AMI:</t>
  </si>
  <si>
    <t>Annual AMI</t>
  </si>
  <si>
    <t>Monthly AMI</t>
  </si>
  <si>
    <t>Family Monthly Income:</t>
  </si>
  <si>
    <t>Staff Signature</t>
  </si>
  <si>
    <r>
      <t>90-Day Reassessment</t>
    </r>
    <r>
      <rPr>
        <sz val="14"/>
        <rFont val="Arial"/>
        <family val="2"/>
      </rPr>
      <t xml:space="preserve">
Family AMI Calculator</t>
    </r>
  </si>
  <si>
    <t xml:space="preserve">HoH Name: </t>
  </si>
  <si>
    <t>Effective July 2020</t>
  </si>
  <si>
    <t>Effective for 2019</t>
  </si>
  <si>
    <t xml:space="preserve">Kenyatta Hordge </t>
  </si>
  <si>
    <t>June 12 2020</t>
  </si>
  <si>
    <t>Effective June 2021</t>
  </si>
  <si>
    <r>
      <t>RRH Annual Income Certification</t>
    </r>
    <r>
      <rPr>
        <sz val="14"/>
        <rFont val="Arial"/>
        <family val="2"/>
      </rPr>
      <t xml:space="preserve">
Family AMI Calculator</t>
    </r>
  </si>
  <si>
    <t>* Households above 30% AMI at the time of the annual reassessment must be exited from the program.</t>
  </si>
  <si>
    <t xml:space="preserve">    adjusted income or 10% of their monthly gross income to rent.</t>
  </si>
  <si>
    <r>
      <t xml:space="preserve">* Households in CoC funded programs with income at the time of the annual reassessment </t>
    </r>
    <r>
      <rPr>
        <u val="single"/>
        <sz val="12"/>
        <rFont val="Franklin Gothic Book"/>
        <family val="2"/>
      </rPr>
      <t>must</t>
    </r>
    <r>
      <rPr>
        <sz val="12"/>
        <rFont val="Franklin Gothic Book"/>
        <family val="2"/>
      </rPr>
      <t xml:space="preserve"> contribute 30% of their monthly </t>
    </r>
  </si>
  <si>
    <t>* Households in CoC funded programs may serve families at or below 35% AMI. Reach out to CSB if you have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</si>
</sst>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 tint="0.34999001026153564"/>
      <name val="Arial"/>
      <family val="2"/>
    </font>
    <font>
      <sz val="12"/>
      <name val="Franklin Gothic Book"/>
      <family val="2"/>
    </font>
    <font>
      <u val="single"/>
      <sz val="12"/>
      <name val="Franklin Gothic Book"/>
      <family val="2"/>
    </font>
    <font>
      <sz val="12"/>
      <color rgb="FFFF0000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9" fontId="3" fillId="0" borderId="2" xfId="0" applyNumberFormat="1" applyFont="1" applyBorder="1"/>
    <xf numFmtId="0" fontId="2" fillId="0" borderId="0" xfId="0" applyFont="1" applyAlignment="1">
      <alignment horizontal="right"/>
    </xf>
    <xf numFmtId="164" fontId="3" fillId="2" borderId="3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165" fontId="3" fillId="0" borderId="1" xfId="0" applyNumberFormat="1" applyFont="1" applyBorder="1" applyProtection="1">
      <protection locked="0"/>
    </xf>
    <xf numFmtId="164" fontId="3" fillId="0" borderId="1" xfId="0" applyNumberFormat="1" applyFont="1" applyBorder="1"/>
    <xf numFmtId="17" fontId="3" fillId="0" borderId="0" xfId="0" applyNumberFormat="1" applyFont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1" xfId="0" applyFont="1" applyBorder="1"/>
    <xf numFmtId="0" fontId="9" fillId="0" borderId="0" xfId="0" applyFont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3" fillId="2" borderId="3" xfId="0" applyNumberFormat="1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wrapText="1"/>
    </xf>
    <xf numFmtId="0" fontId="0" fillId="0" borderId="4" xfId="0" applyBorder="1"/>
    <xf numFmtId="14" fontId="3" fillId="2" borderId="3" xfId="0" applyNumberFormat="1" applyFont="1" applyFill="1" applyBorder="1" applyAlignment="1" applyProtection="1">
      <alignment horizontal="left"/>
      <protection locked="0"/>
    </xf>
    <xf numFmtId="17" fontId="3" fillId="0" borderId="4" xfId="0" applyNumberFormat="1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1381125</xdr:rowOff>
    </xdr:to>
    <xdr:pic>
      <xdr:nvPicPr>
        <xdr:cNvPr id="1026" name="Picture 2" descr="HFF-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1452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0</xdr:row>
      <xdr:rowOff>1495425</xdr:rowOff>
    </xdr:to>
    <xdr:pic>
      <xdr:nvPicPr>
        <xdr:cNvPr id="2" name="Picture 2" descr="HFF-ne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42975" cy="1495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workbookViewId="0" topLeftCell="A7">
      <selection activeCell="E5" sqref="E5"/>
    </sheetView>
  </sheetViews>
  <sheetFormatPr defaultColWidth="9.140625" defaultRowHeight="12.75"/>
  <cols>
    <col min="1" max="1" width="28.57421875" style="2" customWidth="1"/>
    <col min="2" max="2" width="12.7109375" style="2" bestFit="1" customWidth="1"/>
    <col min="3" max="3" width="9.57421875" style="2" bestFit="1" customWidth="1"/>
    <col min="4" max="4" width="12.7109375" style="2" customWidth="1"/>
    <col min="5" max="5" width="13.7109375" style="2" customWidth="1"/>
    <col min="6" max="6" width="11.140625" style="2" customWidth="1"/>
    <col min="7" max="7" width="11.57421875" style="2" customWidth="1"/>
    <col min="8" max="8" width="12.57421875" style="2" customWidth="1"/>
    <col min="9" max="16384" width="9.140625" style="2" customWidth="1"/>
  </cols>
  <sheetData>
    <row r="1" spans="1:8" ht="151.5" customHeight="1">
      <c r="A1" s="23" t="s">
        <v>9</v>
      </c>
      <c r="B1" s="24"/>
      <c r="C1" s="24"/>
      <c r="D1" s="24"/>
      <c r="E1" s="24"/>
      <c r="F1" s="24"/>
      <c r="G1" s="24"/>
      <c r="H1" s="24"/>
    </row>
    <row r="2" spans="1:8" ht="12.75">
      <c r="A2" s="25" t="s">
        <v>13</v>
      </c>
      <c r="B2" s="25"/>
      <c r="C2" s="25"/>
      <c r="D2" s="25"/>
      <c r="F2" s="25" t="s">
        <v>14</v>
      </c>
      <c r="G2" s="25"/>
      <c r="H2" s="25"/>
    </row>
    <row r="3" spans="1:6" ht="15.6">
      <c r="A3" s="11" t="s">
        <v>10</v>
      </c>
      <c r="F3" s="11" t="s">
        <v>3</v>
      </c>
    </row>
    <row r="4" spans="1:6" ht="15.6">
      <c r="A4" s="11"/>
      <c r="F4" s="11"/>
    </row>
    <row r="7" spans="1:2" ht="15.6">
      <c r="A7" s="1"/>
      <c r="B7" s="1"/>
    </row>
    <row r="8" spans="1:2" ht="15.6">
      <c r="A8" s="7" t="s">
        <v>7</v>
      </c>
      <c r="B8" s="8">
        <v>0</v>
      </c>
    </row>
    <row r="9" spans="1:4" ht="15.6">
      <c r="A9" s="7" t="s">
        <v>0</v>
      </c>
      <c r="B9" s="9">
        <v>3</v>
      </c>
      <c r="C9" s="12" t="s">
        <v>2</v>
      </c>
      <c r="D9" s="13">
        <f>LOOKUP(B9,B14:H16)</f>
        <v>5733.333333333333</v>
      </c>
    </row>
    <row r="10" spans="1:2" ht="15.6">
      <c r="A10" s="7" t="s">
        <v>4</v>
      </c>
      <c r="B10" s="6">
        <f>B8/D9</f>
        <v>0</v>
      </c>
    </row>
    <row r="14" spans="1:8" ht="12.75">
      <c r="A14" s="3" t="s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</row>
    <row r="15" spans="1:8" ht="12.75">
      <c r="A15" s="3" t="s">
        <v>5</v>
      </c>
      <c r="B15" s="14">
        <v>61100</v>
      </c>
      <c r="C15" s="4">
        <v>68800</v>
      </c>
      <c r="D15" s="4">
        <v>76400</v>
      </c>
      <c r="E15" s="4">
        <v>82500</v>
      </c>
      <c r="F15" s="4">
        <v>88600</v>
      </c>
      <c r="G15" s="4">
        <v>94700</v>
      </c>
      <c r="H15" s="4">
        <v>100800</v>
      </c>
    </row>
    <row r="16" spans="1:8" ht="12.75">
      <c r="A16" s="3" t="s">
        <v>6</v>
      </c>
      <c r="B16" s="15">
        <f aca="true" t="shared" si="0" ref="B16:H16">B15/12</f>
        <v>5091.666666666667</v>
      </c>
      <c r="C16" s="4">
        <f t="shared" si="0"/>
        <v>5733.333333333333</v>
      </c>
      <c r="D16" s="15">
        <f t="shared" si="0"/>
        <v>6366.666666666667</v>
      </c>
      <c r="E16" s="15">
        <f t="shared" si="0"/>
        <v>6875</v>
      </c>
      <c r="F16" s="15">
        <f t="shared" si="0"/>
        <v>7383.333333333333</v>
      </c>
      <c r="G16" s="15">
        <f t="shared" si="0"/>
        <v>7891.666666666667</v>
      </c>
      <c r="H16" s="15">
        <f t="shared" si="0"/>
        <v>8400</v>
      </c>
    </row>
    <row r="17" spans="1:8" ht="12.75">
      <c r="A17" s="26" t="s">
        <v>12</v>
      </c>
      <c r="B17" s="27"/>
      <c r="C17" s="27"/>
      <c r="D17" s="27"/>
      <c r="E17" s="27"/>
      <c r="F17" s="27"/>
      <c r="G17" s="27"/>
      <c r="H17" s="27"/>
    </row>
    <row r="19" spans="1:4" ht="12.75">
      <c r="A19" s="10"/>
      <c r="B19" s="10"/>
      <c r="C19" s="10"/>
      <c r="D19" s="10"/>
    </row>
    <row r="20" ht="15.6">
      <c r="A20" s="1" t="s">
        <v>8</v>
      </c>
    </row>
  </sheetData>
  <mergeCells count="4">
    <mergeCell ref="A1:H1"/>
    <mergeCell ref="A2:D2"/>
    <mergeCell ref="F2:H2"/>
    <mergeCell ref="A17:H17"/>
  </mergeCells>
  <printOptions/>
  <pageMargins left="0.75" right="0.75" top="1.25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 topLeftCell="A7">
      <selection activeCell="A21" sqref="A21"/>
    </sheetView>
  </sheetViews>
  <sheetFormatPr defaultColWidth="9.140625" defaultRowHeight="12.75"/>
  <cols>
    <col min="1" max="1" width="28.57421875" style="2" customWidth="1"/>
    <col min="2" max="2" width="12.7109375" style="2" bestFit="1" customWidth="1"/>
    <col min="3" max="3" width="10.00390625" style="2" customWidth="1"/>
    <col min="4" max="4" width="11.140625" style="2" customWidth="1"/>
    <col min="5" max="5" width="11.7109375" style="2" customWidth="1"/>
    <col min="6" max="6" width="11.00390625" style="2" customWidth="1"/>
    <col min="7" max="7" width="11.57421875" style="2" customWidth="1"/>
    <col min="8" max="8" width="12.57421875" style="2" customWidth="1"/>
    <col min="9" max="16384" width="9.140625" style="2" customWidth="1"/>
  </cols>
  <sheetData>
    <row r="1" spans="1:8" ht="151.5" customHeight="1">
      <c r="A1" s="23" t="s">
        <v>9</v>
      </c>
      <c r="B1" s="24"/>
      <c r="C1" s="24"/>
      <c r="D1" s="24"/>
      <c r="E1" s="24"/>
      <c r="F1" s="24"/>
      <c r="G1" s="24"/>
      <c r="H1" s="24"/>
    </row>
    <row r="2" spans="1:8" ht="12.75">
      <c r="A2" s="25"/>
      <c r="B2" s="25"/>
      <c r="C2" s="25"/>
      <c r="D2" s="25"/>
      <c r="F2" s="28"/>
      <c r="G2" s="28"/>
      <c r="H2" s="28"/>
    </row>
    <row r="3" spans="1:6" ht="15.6">
      <c r="A3" s="11" t="s">
        <v>10</v>
      </c>
      <c r="F3" s="11" t="s">
        <v>3</v>
      </c>
    </row>
    <row r="4" spans="1:6" ht="15.6">
      <c r="A4" s="11"/>
      <c r="F4" s="11"/>
    </row>
    <row r="7" spans="1:2" ht="15.6">
      <c r="A7" s="1"/>
      <c r="B7" s="1"/>
    </row>
    <row r="8" spans="1:2" ht="15.6">
      <c r="A8" s="7" t="s">
        <v>7</v>
      </c>
      <c r="B8" s="8">
        <v>0</v>
      </c>
    </row>
    <row r="9" spans="1:4" ht="15.6">
      <c r="A9" s="7" t="s">
        <v>0</v>
      </c>
      <c r="B9" s="9">
        <v>5</v>
      </c>
      <c r="C9" s="12" t="s">
        <v>2</v>
      </c>
      <c r="D9" s="13">
        <f>LOOKUP(B9,B14:H16)</f>
        <v>7500</v>
      </c>
    </row>
    <row r="10" spans="1:2" ht="15.6">
      <c r="A10" s="7" t="s">
        <v>4</v>
      </c>
      <c r="B10" s="6">
        <f>B8/D9</f>
        <v>0</v>
      </c>
    </row>
    <row r="14" spans="1:8" ht="12.75">
      <c r="A14" s="3" t="s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</row>
    <row r="15" spans="1:8" ht="12.75">
      <c r="A15" s="3" t="s">
        <v>5</v>
      </c>
      <c r="B15" s="14">
        <v>67400</v>
      </c>
      <c r="C15" s="4">
        <v>75800</v>
      </c>
      <c r="D15" s="4">
        <v>84200</v>
      </c>
      <c r="E15" s="4">
        <v>90000</v>
      </c>
      <c r="F15" s="4">
        <v>97700</v>
      </c>
      <c r="G15" s="4">
        <v>104500</v>
      </c>
      <c r="H15" s="4">
        <v>111200</v>
      </c>
    </row>
    <row r="16" spans="1:8" ht="12.75">
      <c r="A16" s="3" t="s">
        <v>6</v>
      </c>
      <c r="B16" s="15">
        <f aca="true" t="shared" si="0" ref="B16:H16">B15/12</f>
        <v>5616.666666666667</v>
      </c>
      <c r="C16" s="4">
        <f t="shared" si="0"/>
        <v>6316.666666666667</v>
      </c>
      <c r="D16" s="15">
        <f t="shared" si="0"/>
        <v>7016.666666666667</v>
      </c>
      <c r="E16" s="15">
        <f t="shared" si="0"/>
        <v>7500</v>
      </c>
      <c r="F16" s="15">
        <f t="shared" si="0"/>
        <v>8141.666666666667</v>
      </c>
      <c r="G16" s="15">
        <f t="shared" si="0"/>
        <v>8708.333333333334</v>
      </c>
      <c r="H16" s="15">
        <f t="shared" si="0"/>
        <v>9266.666666666666</v>
      </c>
    </row>
    <row r="17" spans="1:8" ht="12.75">
      <c r="A17" s="26" t="s">
        <v>11</v>
      </c>
      <c r="B17" s="27"/>
      <c r="C17" s="27"/>
      <c r="D17" s="27"/>
      <c r="E17" s="27"/>
      <c r="F17" s="27"/>
      <c r="G17" s="27"/>
      <c r="H17" s="27"/>
    </row>
    <row r="19" spans="1:4" ht="12.75">
      <c r="A19" s="10"/>
      <c r="B19" s="10"/>
      <c r="C19" s="10"/>
      <c r="D19" s="10"/>
    </row>
    <row r="20" ht="15.6">
      <c r="A20" s="1" t="s">
        <v>8</v>
      </c>
    </row>
  </sheetData>
  <mergeCells count="4">
    <mergeCell ref="A1:H1"/>
    <mergeCell ref="A2:D2"/>
    <mergeCell ref="F2:H2"/>
    <mergeCell ref="A17:H1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 topLeftCell="A7">
      <selection activeCell="B10" sqref="B10"/>
    </sheetView>
  </sheetViews>
  <sheetFormatPr defaultColWidth="9.140625" defaultRowHeight="12.75"/>
  <cols>
    <col min="1" max="1" width="28.57421875" style="2" customWidth="1"/>
    <col min="2" max="2" width="12.7109375" style="2" bestFit="1" customWidth="1"/>
    <col min="3" max="3" width="10.00390625" style="2" customWidth="1"/>
    <col min="4" max="4" width="11.140625" style="2" customWidth="1"/>
    <col min="5" max="5" width="11.7109375" style="2" customWidth="1"/>
    <col min="6" max="6" width="11.00390625" style="2" customWidth="1"/>
    <col min="7" max="7" width="11.57421875" style="2" customWidth="1"/>
    <col min="8" max="8" width="12.57421875" style="2" customWidth="1"/>
    <col min="9" max="16384" width="9.140625" style="2" customWidth="1"/>
  </cols>
  <sheetData>
    <row r="1" spans="1:8" ht="151.5" customHeight="1">
      <c r="A1" s="23" t="s">
        <v>9</v>
      </c>
      <c r="B1" s="24"/>
      <c r="C1" s="24"/>
      <c r="D1" s="24"/>
      <c r="E1" s="24"/>
      <c r="F1" s="24"/>
      <c r="G1" s="24"/>
      <c r="H1" s="24"/>
    </row>
    <row r="2" spans="1:8" ht="12.75">
      <c r="A2" s="25"/>
      <c r="B2" s="25"/>
      <c r="C2" s="25"/>
      <c r="D2" s="25"/>
      <c r="F2" s="28"/>
      <c r="G2" s="28"/>
      <c r="H2" s="28"/>
    </row>
    <row r="3" spans="1:6" ht="15.6">
      <c r="A3" s="11" t="s">
        <v>10</v>
      </c>
      <c r="F3" s="11" t="s">
        <v>3</v>
      </c>
    </row>
    <row r="4" spans="1:6" ht="15.6">
      <c r="A4" s="11"/>
      <c r="F4" s="11"/>
    </row>
    <row r="7" spans="1:2" ht="15.6">
      <c r="A7" s="1"/>
      <c r="B7" s="1"/>
    </row>
    <row r="8" spans="1:2" ht="15.6">
      <c r="A8" s="7" t="s">
        <v>7</v>
      </c>
      <c r="B8" s="8">
        <v>3400</v>
      </c>
    </row>
    <row r="9" spans="1:4" ht="15.6">
      <c r="A9" s="7" t="s">
        <v>0</v>
      </c>
      <c r="B9" s="9">
        <v>7</v>
      </c>
      <c r="C9" s="12" t="s">
        <v>2</v>
      </c>
      <c r="D9" s="13">
        <f>LOOKUP(B9,B14:H16)</f>
        <v>8666.666666666666</v>
      </c>
    </row>
    <row r="10" spans="1:2" ht="15.6">
      <c r="A10" s="7" t="s">
        <v>4</v>
      </c>
      <c r="B10" s="6">
        <f>B8/D9</f>
        <v>0.39230769230769236</v>
      </c>
    </row>
    <row r="14" spans="1:8" ht="12.75">
      <c r="A14" s="3" t="s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</row>
    <row r="15" spans="1:8" ht="12.75">
      <c r="A15" s="3" t="s">
        <v>5</v>
      </c>
      <c r="B15" s="14">
        <v>67100</v>
      </c>
      <c r="C15" s="4">
        <v>75500</v>
      </c>
      <c r="D15" s="4">
        <v>83800</v>
      </c>
      <c r="E15" s="4">
        <v>90600</v>
      </c>
      <c r="F15" s="4">
        <v>97300</v>
      </c>
      <c r="G15" s="4">
        <v>104000</v>
      </c>
      <c r="H15" s="4">
        <v>110700</v>
      </c>
    </row>
    <row r="16" spans="1:8" ht="12.75">
      <c r="A16" s="3" t="s">
        <v>6</v>
      </c>
      <c r="B16" s="15">
        <f aca="true" t="shared" si="0" ref="B16:H16">B15/12</f>
        <v>5591.666666666667</v>
      </c>
      <c r="C16" s="4">
        <f t="shared" si="0"/>
        <v>6291.666666666667</v>
      </c>
      <c r="D16" s="15">
        <f t="shared" si="0"/>
        <v>6983.333333333333</v>
      </c>
      <c r="E16" s="15">
        <f t="shared" si="0"/>
        <v>7550</v>
      </c>
      <c r="F16" s="15">
        <f t="shared" si="0"/>
        <v>8108.333333333333</v>
      </c>
      <c r="G16" s="15">
        <f t="shared" si="0"/>
        <v>8666.666666666666</v>
      </c>
      <c r="H16" s="15">
        <f t="shared" si="0"/>
        <v>9225</v>
      </c>
    </row>
    <row r="17" spans="1:8" ht="12.75">
      <c r="A17" s="26" t="s">
        <v>15</v>
      </c>
      <c r="B17" s="27"/>
      <c r="C17" s="27"/>
      <c r="D17" s="27"/>
      <c r="E17" s="27"/>
      <c r="F17" s="27"/>
      <c r="G17" s="27"/>
      <c r="H17" s="27"/>
    </row>
    <row r="19" spans="1:4" ht="12.75">
      <c r="A19" s="10"/>
      <c r="B19" s="10"/>
      <c r="C19" s="10"/>
      <c r="D19" s="10"/>
    </row>
    <row r="20" ht="15.6">
      <c r="A20" s="1" t="s">
        <v>8</v>
      </c>
    </row>
  </sheetData>
  <mergeCells count="4">
    <mergeCell ref="A1:H1"/>
    <mergeCell ref="A2:D2"/>
    <mergeCell ref="F2:H2"/>
    <mergeCell ref="A17:H17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view="pageBreakPreview" zoomScale="90" zoomScaleSheetLayoutView="90" workbookViewId="0" topLeftCell="A1">
      <selection activeCell="F14" sqref="F14"/>
    </sheetView>
  </sheetViews>
  <sheetFormatPr defaultColWidth="9.140625" defaultRowHeight="12.75"/>
  <cols>
    <col min="1" max="1" width="28.57421875" style="2" customWidth="1"/>
    <col min="2" max="2" width="12.7109375" style="2" bestFit="1" customWidth="1"/>
    <col min="3" max="3" width="9.57421875" style="2" bestFit="1" customWidth="1"/>
    <col min="4" max="4" width="12.7109375" style="2" customWidth="1"/>
    <col min="5" max="5" width="13.7109375" style="2" customWidth="1"/>
    <col min="6" max="6" width="11.140625" style="2" customWidth="1"/>
    <col min="7" max="7" width="11.57421875" style="2" customWidth="1"/>
    <col min="8" max="8" width="12.57421875" style="2" customWidth="1"/>
    <col min="9" max="9" width="13.8515625" style="2" customWidth="1"/>
    <col min="10" max="16384" width="9.140625" style="2" customWidth="1"/>
  </cols>
  <sheetData>
    <row r="1" spans="1:10" ht="12.75">
      <c r="A1" s="23" t="s">
        <v>16</v>
      </c>
      <c r="B1" s="24"/>
      <c r="C1" s="24"/>
      <c r="D1" s="24"/>
      <c r="E1" s="24"/>
      <c r="F1" s="24"/>
      <c r="G1" s="24"/>
      <c r="H1" s="24"/>
      <c r="J1"/>
    </row>
    <row r="2" spans="1:10" ht="17.4">
      <c r="A2" s="17"/>
      <c r="B2" s="18"/>
      <c r="C2" s="18"/>
      <c r="D2" s="18"/>
      <c r="E2" s="18"/>
      <c r="F2" s="18"/>
      <c r="G2" s="18"/>
      <c r="H2" s="18"/>
      <c r="J2"/>
    </row>
    <row r="3" spans="1:8" ht="12.75">
      <c r="A3" s="25"/>
      <c r="B3" s="25"/>
      <c r="C3" s="25"/>
      <c r="D3" s="25"/>
      <c r="F3" s="28"/>
      <c r="G3" s="28"/>
      <c r="H3" s="28"/>
    </row>
    <row r="4" spans="1:6" ht="15.6">
      <c r="A4" s="11" t="s">
        <v>10</v>
      </c>
      <c r="F4" s="11" t="s">
        <v>3</v>
      </c>
    </row>
    <row r="5" spans="1:6" ht="15.6">
      <c r="A5" s="11"/>
      <c r="F5" s="11"/>
    </row>
    <row r="7" spans="1:2" ht="15.6">
      <c r="A7" s="1"/>
      <c r="B7" s="1"/>
    </row>
    <row r="8" spans="1:2" ht="15.6">
      <c r="A8" s="7" t="s">
        <v>7</v>
      </c>
      <c r="B8" s="8"/>
    </row>
    <row r="9" spans="1:4" ht="15.6">
      <c r="A9" s="7" t="s">
        <v>0</v>
      </c>
      <c r="B9" s="9"/>
      <c r="C9" s="12" t="s">
        <v>2</v>
      </c>
      <c r="D9" s="13" t="e">
        <f>LOOKUP(B9,B14:I16)</f>
        <v>#N/A</v>
      </c>
    </row>
    <row r="10" spans="1:2" ht="15.6">
      <c r="A10" s="7" t="s">
        <v>4</v>
      </c>
      <c r="B10" s="6" t="e">
        <f>B8/D9</f>
        <v>#N/A</v>
      </c>
    </row>
    <row r="14" spans="1:9" ht="12.75">
      <c r="A14" s="3" t="s">
        <v>1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21">
        <v>8</v>
      </c>
    </row>
    <row r="15" spans="1:9" ht="12.75">
      <c r="A15" s="3" t="s">
        <v>5</v>
      </c>
      <c r="B15" s="4">
        <v>65600</v>
      </c>
      <c r="C15" s="4">
        <v>75000</v>
      </c>
      <c r="D15" s="4">
        <v>84400</v>
      </c>
      <c r="E15" s="4">
        <v>93700</v>
      </c>
      <c r="F15" s="4">
        <v>101200</v>
      </c>
      <c r="G15" s="4">
        <v>108700</v>
      </c>
      <c r="H15" s="4">
        <v>116200</v>
      </c>
      <c r="I15" s="4">
        <v>123700</v>
      </c>
    </row>
    <row r="16" spans="1:9" ht="12.75">
      <c r="A16" s="3" t="s">
        <v>6</v>
      </c>
      <c r="B16" s="15">
        <f aca="true" t="shared" si="0" ref="B16:I16">B15/12</f>
        <v>5466.666666666667</v>
      </c>
      <c r="C16" s="4">
        <f t="shared" si="0"/>
        <v>6250</v>
      </c>
      <c r="D16" s="15">
        <f t="shared" si="0"/>
        <v>7033.333333333333</v>
      </c>
      <c r="E16" s="15">
        <f t="shared" si="0"/>
        <v>7808.333333333333</v>
      </c>
      <c r="F16" s="15">
        <f t="shared" si="0"/>
        <v>8433.333333333334</v>
      </c>
      <c r="G16" s="15">
        <f t="shared" si="0"/>
        <v>9058.333333333334</v>
      </c>
      <c r="H16" s="15">
        <f t="shared" si="0"/>
        <v>9683.333333333334</v>
      </c>
      <c r="I16" s="15">
        <f t="shared" si="0"/>
        <v>10308.333333333334</v>
      </c>
    </row>
    <row r="17" spans="1:8" ht="12.75">
      <c r="A17" s="29"/>
      <c r="B17" s="27"/>
      <c r="C17" s="27"/>
      <c r="D17" s="27"/>
      <c r="E17" s="27"/>
      <c r="F17" s="27"/>
      <c r="G17" s="27"/>
      <c r="H17" s="27"/>
    </row>
    <row r="19" spans="1:4" ht="12.75">
      <c r="A19" s="10"/>
      <c r="B19" s="10"/>
      <c r="C19" s="10"/>
      <c r="D19" s="10"/>
    </row>
    <row r="20" ht="15.6">
      <c r="A20" s="1" t="s">
        <v>8</v>
      </c>
    </row>
    <row r="22" ht="12.75">
      <c r="A22" s="16"/>
    </row>
    <row r="23" ht="16.2">
      <c r="A23" s="20" t="s">
        <v>17</v>
      </c>
    </row>
    <row r="24" ht="16.2">
      <c r="A24" s="19" t="s">
        <v>19</v>
      </c>
    </row>
    <row r="25" ht="16.2">
      <c r="A25" s="19" t="s">
        <v>18</v>
      </c>
    </row>
  </sheetData>
  <mergeCells count="4">
    <mergeCell ref="A1:H1"/>
    <mergeCell ref="A3:D3"/>
    <mergeCell ref="F3:H3"/>
    <mergeCell ref="A17:H17"/>
  </mergeCells>
  <printOptions/>
  <pageMargins left="0.7" right="0.7" top="0.75" bottom="0.75" header="0.3" footer="0.3"/>
  <pageSetup horizontalDpi="600" verticalDpi="600" orientation="landscape" scale="98" r:id="rId1"/>
  <colBreaks count="1" manualBreakCount="1">
    <brk id="9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DD7D-38F9-4494-8BB7-B1254152D43B}">
  <dimension ref="A1:J26"/>
  <sheetViews>
    <sheetView tabSelected="1" view="pageBreakPreview" zoomScale="90" zoomScaleSheetLayoutView="90" workbookViewId="0" topLeftCell="A1">
      <selection activeCell="A14" sqref="A14"/>
    </sheetView>
  </sheetViews>
  <sheetFormatPr defaultColWidth="9.140625" defaultRowHeight="12.75"/>
  <cols>
    <col min="1" max="1" width="28.57421875" style="2" customWidth="1"/>
    <col min="2" max="2" width="12.7109375" style="2" bestFit="1" customWidth="1"/>
    <col min="3" max="3" width="9.57421875" style="2" bestFit="1" customWidth="1"/>
    <col min="4" max="4" width="12.7109375" style="2" customWidth="1"/>
    <col min="5" max="5" width="13.7109375" style="2" customWidth="1"/>
    <col min="6" max="6" width="11.140625" style="2" customWidth="1"/>
    <col min="7" max="7" width="11.57421875" style="2" customWidth="1"/>
    <col min="8" max="8" width="12.57421875" style="2" customWidth="1"/>
    <col min="9" max="9" width="13.8515625" style="2" customWidth="1"/>
    <col min="10" max="16384" width="9.140625" style="2" customWidth="1"/>
  </cols>
  <sheetData>
    <row r="1" spans="1:10" ht="12.75">
      <c r="A1" s="23" t="s">
        <v>16</v>
      </c>
      <c r="B1" s="24"/>
      <c r="C1" s="24"/>
      <c r="D1" s="24"/>
      <c r="E1" s="24"/>
      <c r="F1" s="24"/>
      <c r="G1" s="24"/>
      <c r="H1" s="24"/>
      <c r="J1"/>
    </row>
    <row r="2" spans="1:10" ht="17.4">
      <c r="A2" s="17"/>
      <c r="B2" s="18"/>
      <c r="C2" s="18"/>
      <c r="D2" s="18"/>
      <c r="E2" s="18"/>
      <c r="F2" s="18"/>
      <c r="G2" s="18"/>
      <c r="H2" s="18"/>
      <c r="J2"/>
    </row>
    <row r="3" spans="1:8" ht="12.75">
      <c r="A3" s="25"/>
      <c r="B3" s="25"/>
      <c r="C3" s="25"/>
      <c r="D3" s="25"/>
      <c r="F3" s="28"/>
      <c r="G3" s="28"/>
      <c r="H3" s="28"/>
    </row>
    <row r="4" spans="1:6" ht="15.6">
      <c r="A4" s="11" t="s">
        <v>10</v>
      </c>
      <c r="F4" s="11" t="s">
        <v>3</v>
      </c>
    </row>
    <row r="5" spans="1:6" ht="15.6">
      <c r="A5" s="11"/>
      <c r="F5" s="11"/>
    </row>
    <row r="7" spans="1:2" ht="15.6">
      <c r="A7" s="1"/>
      <c r="B7" s="1"/>
    </row>
    <row r="8" spans="1:2" ht="15.6">
      <c r="A8" s="7" t="s">
        <v>7</v>
      </c>
      <c r="B8" s="8"/>
    </row>
    <row r="9" spans="1:4" ht="15.6">
      <c r="A9" s="7" t="s">
        <v>0</v>
      </c>
      <c r="B9" s="9"/>
      <c r="C9" s="12" t="s">
        <v>2</v>
      </c>
      <c r="D9" s="13" t="e">
        <f>LOOKUP(B9,B14:I16)</f>
        <v>#N/A</v>
      </c>
    </row>
    <row r="10" spans="1:2" ht="15.6">
      <c r="A10" s="7" t="s">
        <v>4</v>
      </c>
      <c r="B10" s="6" t="e">
        <f>B8/D9</f>
        <v>#N/A</v>
      </c>
    </row>
    <row r="14" spans="1:9" ht="12.75">
      <c r="A14" s="3" t="s">
        <v>1</v>
      </c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21">
        <v>8</v>
      </c>
    </row>
    <row r="15" spans="1:9" ht="12.75">
      <c r="A15" s="3" t="s">
        <v>5</v>
      </c>
      <c r="B15" s="4">
        <v>69500</v>
      </c>
      <c r="C15" s="4">
        <v>79400</v>
      </c>
      <c r="D15" s="4">
        <v>89300</v>
      </c>
      <c r="E15" s="4">
        <v>99200</v>
      </c>
      <c r="F15" s="4">
        <v>107200</v>
      </c>
      <c r="G15" s="4">
        <v>115100</v>
      </c>
      <c r="H15" s="4">
        <v>123100</v>
      </c>
      <c r="I15" s="4">
        <v>131000</v>
      </c>
    </row>
    <row r="16" spans="1:9" ht="12.75">
      <c r="A16" s="3" t="s">
        <v>6</v>
      </c>
      <c r="B16" s="15">
        <f>B15/12</f>
        <v>5791.666666666667</v>
      </c>
      <c r="C16" s="4">
        <f aca="true" t="shared" si="0" ref="C16:I16">C15/12</f>
        <v>6616.666666666667</v>
      </c>
      <c r="D16" s="15">
        <f t="shared" si="0"/>
        <v>7441.666666666667</v>
      </c>
      <c r="E16" s="15">
        <f t="shared" si="0"/>
        <v>8266.666666666666</v>
      </c>
      <c r="F16" s="15">
        <f t="shared" si="0"/>
        <v>8933.333333333334</v>
      </c>
      <c r="G16" s="15">
        <f t="shared" si="0"/>
        <v>9591.666666666666</v>
      </c>
      <c r="H16" s="15">
        <f t="shared" si="0"/>
        <v>10258.333333333334</v>
      </c>
      <c r="I16" s="15">
        <f t="shared" si="0"/>
        <v>10916.666666666666</v>
      </c>
    </row>
    <row r="17" spans="1:8" ht="12.75">
      <c r="A17" s="29"/>
      <c r="B17" s="27"/>
      <c r="C17" s="27"/>
      <c r="D17" s="27"/>
      <c r="E17" s="27"/>
      <c r="F17" s="27"/>
      <c r="G17" s="27"/>
      <c r="H17" s="27"/>
    </row>
    <row r="19" spans="1:4" ht="12.75">
      <c r="A19" s="10"/>
      <c r="B19" s="10"/>
      <c r="C19" s="10"/>
      <c r="D19" s="10"/>
    </row>
    <row r="20" ht="15.6">
      <c r="A20" s="1" t="s">
        <v>8</v>
      </c>
    </row>
    <row r="22" ht="12.75">
      <c r="A22" s="16"/>
    </row>
    <row r="23" ht="16.2">
      <c r="A23" s="20" t="s">
        <v>17</v>
      </c>
    </row>
    <row r="24" ht="16.2">
      <c r="A24" s="19" t="s">
        <v>19</v>
      </c>
    </row>
    <row r="25" ht="16.2">
      <c r="A25" s="19" t="s">
        <v>18</v>
      </c>
    </row>
    <row r="26" ht="16.2">
      <c r="A26" s="22" t="s">
        <v>20</v>
      </c>
    </row>
  </sheetData>
  <sheetProtection sheet="1" objects="1" scenarios="1"/>
  <mergeCells count="4">
    <mergeCell ref="A1:H1"/>
    <mergeCell ref="A3:D3"/>
    <mergeCell ref="F3:H3"/>
    <mergeCell ref="A17:H17"/>
  </mergeCells>
  <printOptions/>
  <pageMargins left="0.7" right="0.7" top="0.75" bottom="0.75" header="0.3" footer="0.3"/>
  <pageSetup horizontalDpi="600" verticalDpi="600" orientation="landscape" scale="98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lori.varn</dc:creator>
  <cp:keywords/>
  <dc:description/>
  <cp:lastModifiedBy>Gillian Gunawan</cp:lastModifiedBy>
  <cp:lastPrinted>2022-10-11T15:19:34Z</cp:lastPrinted>
  <dcterms:created xsi:type="dcterms:W3CDTF">2012-08-30T19:25:58Z</dcterms:created>
  <dcterms:modified xsi:type="dcterms:W3CDTF">2023-07-14T19:42:42Z</dcterms:modified>
  <cp:category/>
  <cp:version/>
  <cp:contentType/>
  <cp:contentStatus/>
</cp:coreProperties>
</file>